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80" windowHeight="71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'Sheet1'!$A$1:$L$66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<sst xmlns="http://schemas.openxmlformats.org/spreadsheetml/2006/main" count="82" uniqueCount="77">
  <si>
    <t>VOTE-BY-MAIL BY COUNTY</t>
  </si>
  <si>
    <t>COUNTY</t>
  </si>
  <si>
    <t>MAIL</t>
  </si>
  <si>
    <t>REQUEST</t>
  </si>
  <si>
    <t>PRECINCT</t>
  </si>
  <si>
    <t>TOTAL</t>
  </si>
  <si>
    <t>AV</t>
  </si>
  <si>
    <t>AVS</t>
  </si>
  <si>
    <t>RETURNED</t>
  </si>
  <si>
    <t>REGIS.</t>
  </si>
  <si>
    <t>PERM.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</si>
  <si>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</si>
  <si>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</si>
  <si>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</si>
  <si>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</si>
  <si>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</si>
  <si>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</si>
  <si>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</si>
  <si>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</si>
  <si>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</si>
  <si>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</si>
  <si>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</si>
  <si>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</si>
  <si>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</si>
  <si>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</si>
  <si>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</si>
  <si>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</si>
  <si>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</si>
  <si>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</si>
  <si>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</si>
  <si>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</si>
  <si>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</si>
  <si>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</si>
  <si>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</si>
  <si>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</si>
  <si>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</si>
  <si>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</si>
  <si>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</si>
  <si>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</si>
  <si>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</si>
  <si>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</si>
  <si>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</si>
  <si>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</si>
  <si>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</si>
  <si>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</si>
  <si>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</si>
  <si>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</si>
  <si>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</si>
  <si>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</si>
  <si>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</si>
  <si>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</si>
  <si>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</si>
  <si>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</si>
  <si>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</si>
  <si>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</si>
  <si>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</si>
  <si>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</si>
  <si>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</si>
  <si>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</si>
  <si>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</si>
  <si>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</si>
  <si>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</si>
  <si>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</si>
  <si>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</si>
  <si>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</si>
  <si>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</si>
  <si>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</si>
  <si>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</si>
  <si>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</si>
  <si>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%</t>
  </si>
  <si>
    <t>COUNTER BALLOT</t>
  </si>
  <si>
    <t>MILITARY</t>
  </si>
  <si>
    <t>OVERSEAS</t>
  </si>
  <si>
    <t>% RET.</t>
  </si>
  <si>
    <t>JUNE 6, 2006 PRIMARY ELECTION</t>
  </si>
  <si>
    <t>ISSUED</t>
  </si>
  <si>
    <t>Counties in "bold" have submitted final totals.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</si>
</sst>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ck"/>
      <right style="medium"/>
      <top style="double"/>
      <bottom style="double"/>
    </border>
    <border>
      <left style="medium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right" vertical="center"/>
    </xf>
    <xf numFmtId="41" fontId="5" fillId="0" borderId="3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horizontal="right" vertical="center"/>
    </xf>
    <xf numFmtId="41" fontId="5" fillId="0" borderId="5" xfId="0" applyNumberFormat="1" applyFont="1" applyBorder="1" applyAlignment="1">
      <alignment vertical="center"/>
    </xf>
    <xf numFmtId="41" fontId="5" fillId="0" borderId="3" xfId="0" applyNumberFormat="1" applyFont="1" applyFill="1" applyBorder="1" applyAlignment="1">
      <alignment vertical="center"/>
    </xf>
    <xf numFmtId="41" fontId="5" fillId="0" borderId="4" xfId="0" applyNumberFormat="1" applyFont="1" applyBorder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right" vertical="center"/>
    </xf>
    <xf numFmtId="41" fontId="5" fillId="0" borderId="8" xfId="0" applyNumberFormat="1" applyFont="1" applyBorder="1" applyAlignment="1">
      <alignment vertical="center"/>
    </xf>
    <xf numFmtId="41" fontId="5" fillId="0" borderId="9" xfId="0" applyNumberFormat="1" applyFont="1" applyBorder="1" applyAlignment="1">
      <alignment vertical="center"/>
    </xf>
    <xf numFmtId="41" fontId="5" fillId="0" borderId="9" xfId="0" applyNumberFormat="1" applyFont="1" applyBorder="1" applyAlignment="1">
      <alignment horizontal="right" vertical="center"/>
    </xf>
    <xf numFmtId="41" fontId="5" fillId="0" borderId="10" xfId="0" applyNumberFormat="1" applyFont="1" applyBorder="1" applyAlignment="1">
      <alignment vertical="center"/>
    </xf>
    <xf numFmtId="41" fontId="5" fillId="0" borderId="8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41" fontId="4" fillId="2" borderId="12" xfId="0" applyNumberFormat="1" applyFont="1" applyFill="1" applyBorder="1" applyAlignment="1">
      <alignment horizontal="right" vertical="center"/>
    </xf>
    <xf numFmtId="41" fontId="4" fillId="2" borderId="13" xfId="0" applyNumberFormat="1" applyFont="1" applyFill="1" applyBorder="1" applyAlignment="1">
      <alignment vertical="center"/>
    </xf>
    <xf numFmtId="41" fontId="4" fillId="2" borderId="14" xfId="0" applyNumberFormat="1" applyFont="1" applyFill="1" applyBorder="1" applyAlignment="1">
      <alignment vertical="center"/>
    </xf>
    <xf numFmtId="41" fontId="4" fillId="2" borderId="14" xfId="0" applyNumberFormat="1" applyFont="1" applyFill="1" applyBorder="1" applyAlignment="1">
      <alignment horizontal="right" vertical="center"/>
    </xf>
    <xf numFmtId="41" fontId="4" fillId="2" borderId="15" xfId="0" applyNumberFormat="1" applyFont="1" applyFill="1" applyBorder="1" applyAlignment="1">
      <alignment vertical="center"/>
    </xf>
    <xf numFmtId="10" fontId="4" fillId="2" borderId="16" xfId="0" applyNumberFormat="1" applyFont="1" applyFill="1" applyBorder="1" applyAlignment="1">
      <alignment/>
    </xf>
    <xf numFmtId="10" fontId="5" fillId="0" borderId="17" xfId="0" applyNumberFormat="1" applyFont="1" applyBorder="1" applyAlignment="1">
      <alignment/>
    </xf>
    <xf numFmtId="10" fontId="5" fillId="0" borderId="18" xfId="0" applyNumberFormat="1" applyFont="1" applyBorder="1" applyAlignment="1">
      <alignment/>
    </xf>
    <xf numFmtId="0" fontId="1" fillId="0" borderId="0" xfId="0" applyFont="1" applyAlignment="1">
      <alignment horizontal="center"/>
    </xf>
    <xf numFmtId="10" fontId="5" fillId="0" borderId="5" xfId="0" applyNumberFormat="1" applyFont="1" applyBorder="1" applyAlignment="1">
      <alignment vertical="center"/>
    </xf>
    <xf numFmtId="10" fontId="5" fillId="0" borderId="19" xfId="0" applyNumberFormat="1" applyFont="1" applyBorder="1" applyAlignment="1">
      <alignment vertical="center"/>
    </xf>
    <xf numFmtId="10" fontId="5" fillId="0" borderId="10" xfId="0" applyNumberFormat="1" applyFont="1" applyBorder="1" applyAlignment="1">
      <alignment vertical="center"/>
    </xf>
    <xf numFmtId="10" fontId="4" fillId="2" borderId="20" xfId="0" applyNumberFormat="1" applyFont="1" applyFill="1" applyBorder="1" applyAlignment="1">
      <alignment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shrinkToFit="1"/>
    </xf>
    <xf numFmtId="0" fontId="4" fillId="3" borderId="24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41" fontId="4" fillId="2" borderId="29" xfId="0" applyNumberFormat="1" applyFont="1" applyFill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41" fontId="4" fillId="2" borderId="31" xfId="0" applyNumberFormat="1" applyFont="1" applyFill="1" applyBorder="1" applyAlignment="1">
      <alignment vertical="center"/>
    </xf>
    <xf numFmtId="0" fontId="4" fillId="3" borderId="32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/>
    </xf>
    <xf numFmtId="41" fontId="5" fillId="0" borderId="34" xfId="0" applyNumberFormat="1" applyFont="1" applyBorder="1" applyAlignment="1">
      <alignment vertical="center"/>
    </xf>
    <xf numFmtId="41" fontId="5" fillId="0" borderId="35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vertical="center"/>
    </xf>
    <xf numFmtId="41" fontId="4" fillId="0" borderId="30" xfId="0" applyNumberFormat="1" applyFont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10" fontId="4" fillId="0" borderId="5" xfId="0" applyNumberFormat="1" applyFont="1" applyBorder="1" applyAlignment="1">
      <alignment vertical="center"/>
    </xf>
    <xf numFmtId="41" fontId="4" fillId="0" borderId="34" xfId="0" applyNumberFormat="1" applyFont="1" applyBorder="1" applyAlignment="1">
      <alignment vertical="center"/>
    </xf>
    <xf numFmtId="10" fontId="4" fillId="0" borderId="17" xfId="0" applyNumberFormat="1" applyFont="1" applyBorder="1" applyAlignment="1">
      <alignment/>
    </xf>
    <xf numFmtId="41" fontId="4" fillId="0" borderId="4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1" fontId="4" fillId="0" borderId="37" xfId="0" applyNumberFormat="1" applyFont="1" applyBorder="1" applyAlignment="1">
      <alignment horizontal="right" vertical="center"/>
    </xf>
    <xf numFmtId="41" fontId="4" fillId="0" borderId="38" xfId="0" applyNumberFormat="1" applyFont="1" applyBorder="1" applyAlignment="1">
      <alignment vertical="center"/>
    </xf>
    <xf numFmtId="41" fontId="4" fillId="0" borderId="39" xfId="0" applyNumberFormat="1" applyFont="1" applyBorder="1" applyAlignment="1">
      <alignment vertical="center"/>
    </xf>
    <xf numFmtId="41" fontId="4" fillId="0" borderId="39" xfId="0" applyNumberFormat="1" applyFont="1" applyBorder="1" applyAlignment="1">
      <alignment horizontal="right" vertical="center"/>
    </xf>
    <xf numFmtId="41" fontId="4" fillId="0" borderId="40" xfId="0" applyNumberFormat="1" applyFont="1" applyBorder="1" applyAlignment="1">
      <alignment vertical="center"/>
    </xf>
    <xf numFmtId="41" fontId="4" fillId="0" borderId="38" xfId="0" applyNumberFormat="1" applyFont="1" applyFill="1" applyBorder="1" applyAlignment="1">
      <alignment vertical="center"/>
    </xf>
    <xf numFmtId="10" fontId="4" fillId="0" borderId="23" xfId="0" applyNumberFormat="1" applyFont="1" applyBorder="1" applyAlignment="1">
      <alignment vertical="center"/>
    </xf>
    <xf numFmtId="41" fontId="4" fillId="0" borderId="41" xfId="0" applyNumberFormat="1" applyFont="1" applyBorder="1" applyAlignment="1">
      <alignment vertical="center"/>
    </xf>
    <xf numFmtId="10" fontId="4" fillId="0" borderId="42" xfId="0" applyNumberFormat="1" applyFont="1" applyBorder="1" applyAlignment="1">
      <alignment/>
    </xf>
    <xf numFmtId="41" fontId="4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0" fontId="4" fillId="0" borderId="43" xfId="0" applyNumberFormat="1" applyFont="1" applyBorder="1" applyAlignment="1">
      <alignment/>
    </xf>
    <xf numFmtId="0" fontId="4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41" fontId="4" fillId="3" borderId="44" xfId="0" applyNumberFormat="1" applyFont="1" applyFill="1" applyBorder="1" applyAlignment="1">
      <alignment horizontal="center" vertical="center" wrapText="1"/>
    </xf>
    <xf numFmtId="41" fontId="5" fillId="3" borderId="45" xfId="0" applyNumberFormat="1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shrinkToFit="1"/>
    </xf>
    <xf numFmtId="0" fontId="5" fillId="3" borderId="26" xfId="0" applyFont="1" applyFill="1" applyBorder="1" applyAlignment="1">
      <alignment horizontal="center" vertical="center" shrinkToFit="1"/>
    </xf>
    <xf numFmtId="0" fontId="4" fillId="3" borderId="4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4">
      <pane ySplit="1140" topLeftCell="BM7" activePane="bottomLeft" state="split"/>
      <selection pane="topLeft" activeCell="A4" sqref="A4"/>
      <selection pane="bottomLeft" activeCell="A49" sqref="A49"/>
    </sheetView>
  </sheetViews>
  <sheetFormatPr defaultColWidth="9.140625" defaultRowHeight="12.75"/>
  <cols>
    <col min="1" max="1" width="14.28125" style="2" bestFit="1" customWidth="1"/>
    <col min="2" max="2" width="9.8515625" style="2" customWidth="1"/>
    <col min="3" max="5" width="10.00390625" style="2" customWidth="1"/>
    <col min="6" max="6" width="10.00390625" style="2" bestFit="1" customWidth="1"/>
    <col min="7" max="10" width="10.00390625" style="2" customWidth="1"/>
    <col min="11" max="11" width="9.8515625" style="2" customWidth="1"/>
    <col min="12" max="12" width="10.00390625" style="2" customWidth="1"/>
    <col min="13" max="16384" width="9.140625" style="2" customWidth="1"/>
  </cols>
  <sheetData>
    <row r="1" spans="1:12" ht="18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">
      <c r="A2" s="91" t="s">
        <v>74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8.75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ht="17.25" thickBot="1" thickTop="1">
      <c r="B4" s="86" t="s">
        <v>75</v>
      </c>
      <c r="C4" s="87"/>
      <c r="D4" s="87"/>
      <c r="E4" s="87"/>
      <c r="F4" s="87"/>
      <c r="G4" s="87"/>
      <c r="H4" s="87"/>
      <c r="I4" s="87"/>
      <c r="J4" s="88"/>
      <c r="K4" s="89" t="s">
        <v>8</v>
      </c>
      <c r="L4" s="90"/>
    </row>
    <row r="5" spans="1:12" ht="13.5" thickTop="1">
      <c r="A5" s="78" t="s">
        <v>1</v>
      </c>
      <c r="B5" s="76" t="s">
        <v>70</v>
      </c>
      <c r="C5" s="33" t="s">
        <v>2</v>
      </c>
      <c r="D5" s="34" t="s">
        <v>2</v>
      </c>
      <c r="E5" s="80" t="s">
        <v>71</v>
      </c>
      <c r="F5" s="82" t="s">
        <v>72</v>
      </c>
      <c r="G5" s="35" t="s">
        <v>10</v>
      </c>
      <c r="H5" s="84" t="s">
        <v>5</v>
      </c>
      <c r="I5" s="74" t="s">
        <v>9</v>
      </c>
      <c r="J5" s="36" t="s">
        <v>69</v>
      </c>
      <c r="K5" s="45" t="s">
        <v>8</v>
      </c>
      <c r="L5" s="37" t="s">
        <v>73</v>
      </c>
    </row>
    <row r="6" spans="1:12" ht="13.5" thickBot="1">
      <c r="A6" s="79"/>
      <c r="B6" s="77"/>
      <c r="C6" s="38" t="s">
        <v>3</v>
      </c>
      <c r="D6" s="39" t="s">
        <v>4</v>
      </c>
      <c r="E6" s="81"/>
      <c r="F6" s="83"/>
      <c r="G6" s="40" t="s">
        <v>6</v>
      </c>
      <c r="H6" s="85"/>
      <c r="I6" s="75"/>
      <c r="J6" s="40" t="s">
        <v>7</v>
      </c>
      <c r="K6" s="46" t="s">
        <v>7</v>
      </c>
      <c r="L6" s="41" t="s">
        <v>7</v>
      </c>
    </row>
    <row r="7" spans="1:12" ht="13.5" thickTop="1">
      <c r="A7" s="61" t="s">
        <v>11</v>
      </c>
      <c r="B7" s="62"/>
      <c r="C7" s="63"/>
      <c r="D7" s="64"/>
      <c r="E7" s="65"/>
      <c r="F7" s="64"/>
      <c r="G7" s="66"/>
      <c r="H7" s="55">
        <v>285315</v>
      </c>
      <c r="I7" s="67">
        <v>691227</v>
      </c>
      <c r="J7" s="68">
        <f>H7/I7</f>
        <v>0.41276599438389994</v>
      </c>
      <c r="K7" s="69">
        <v>150487</v>
      </c>
      <c r="L7" s="70">
        <f>K7/H7</f>
        <v>0.5274415996354906</v>
      </c>
    </row>
    <row r="8" spans="1:12" ht="12.75">
      <c r="A8" s="49" t="s">
        <v>12</v>
      </c>
      <c r="B8" s="50"/>
      <c r="C8" s="51"/>
      <c r="D8" s="52"/>
      <c r="E8" s="53"/>
      <c r="F8" s="52"/>
      <c r="G8" s="54"/>
      <c r="H8" s="55">
        <v>793</v>
      </c>
      <c r="I8" s="51">
        <v>793</v>
      </c>
      <c r="J8" s="57"/>
      <c r="K8" s="58">
        <v>450</v>
      </c>
      <c r="L8" s="73">
        <f>K8/H8</f>
        <v>0.5674653215636822</v>
      </c>
    </row>
    <row r="9" spans="1:12" ht="12.75">
      <c r="A9" s="3" t="s">
        <v>13</v>
      </c>
      <c r="B9" s="4"/>
      <c r="C9" s="5"/>
      <c r="D9" s="6"/>
      <c r="E9" s="7"/>
      <c r="F9" s="6"/>
      <c r="G9" s="8"/>
      <c r="H9" s="43">
        <f>SUM(B9:G9)</f>
        <v>0</v>
      </c>
      <c r="I9" s="9"/>
      <c r="J9" s="30"/>
      <c r="K9" s="47"/>
      <c r="L9" s="26"/>
    </row>
    <row r="10" spans="1:12" ht="12.75">
      <c r="A10" s="49" t="s">
        <v>14</v>
      </c>
      <c r="B10" s="50">
        <v>324</v>
      </c>
      <c r="C10" s="51">
        <v>3011</v>
      </c>
      <c r="D10" s="52">
        <v>4931</v>
      </c>
      <c r="E10" s="53">
        <v>215</v>
      </c>
      <c r="F10" s="52">
        <v>175</v>
      </c>
      <c r="G10" s="54">
        <v>42174</v>
      </c>
      <c r="H10" s="55">
        <f>SUM(B10:G10)</f>
        <v>50830</v>
      </c>
      <c r="I10" s="51">
        <v>115855</v>
      </c>
      <c r="J10" s="57">
        <f>H10/I10</f>
        <v>0.4387380777696258</v>
      </c>
      <c r="K10" s="58">
        <v>28675</v>
      </c>
      <c r="L10" s="59">
        <f>K10/H10</f>
        <v>0.5641353531379106</v>
      </c>
    </row>
    <row r="11" spans="1:12" ht="12.75">
      <c r="A11" s="49" t="s">
        <v>15</v>
      </c>
      <c r="B11" s="50"/>
      <c r="C11" s="51"/>
      <c r="D11" s="60"/>
      <c r="E11" s="53"/>
      <c r="F11" s="52"/>
      <c r="G11" s="54"/>
      <c r="H11" s="55">
        <v>12044</v>
      </c>
      <c r="I11" s="56">
        <v>26982</v>
      </c>
      <c r="J11" s="57">
        <f>H11/I11</f>
        <v>0.44637165517752575</v>
      </c>
      <c r="K11" s="58">
        <v>7960</v>
      </c>
      <c r="L11" s="59">
        <f>K11/H11</f>
        <v>0.6609099966788442</v>
      </c>
    </row>
    <row r="12" spans="1:12" ht="12.75">
      <c r="A12" s="49" t="s">
        <v>16</v>
      </c>
      <c r="B12" s="50"/>
      <c r="C12" s="51">
        <v>2162</v>
      </c>
      <c r="D12" s="52"/>
      <c r="E12" s="53"/>
      <c r="F12" s="52"/>
      <c r="G12" s="54"/>
      <c r="H12" s="55">
        <f aca="true" t="shared" si="0" ref="H12:H64">SUM(B12:G12)</f>
        <v>2162</v>
      </c>
      <c r="I12" s="51">
        <v>8106</v>
      </c>
      <c r="J12" s="57">
        <f>H12/I12</f>
        <v>0.26671601283000246</v>
      </c>
      <c r="K12" s="58">
        <v>1386</v>
      </c>
      <c r="L12" s="59">
        <f>K12/H12</f>
        <v>0.6410730804810361</v>
      </c>
    </row>
    <row r="13" spans="1:12" ht="12.75">
      <c r="A13" s="49" t="s">
        <v>17</v>
      </c>
      <c r="B13" s="50">
        <v>1200</v>
      </c>
      <c r="C13" s="51">
        <v>19310</v>
      </c>
      <c r="D13" s="52">
        <v>7433</v>
      </c>
      <c r="E13" s="53">
        <v>639</v>
      </c>
      <c r="F13" s="52">
        <v>1525</v>
      </c>
      <c r="G13" s="54">
        <v>158562</v>
      </c>
      <c r="H13" s="55">
        <v>189325</v>
      </c>
      <c r="I13" s="51">
        <v>489263</v>
      </c>
      <c r="J13" s="57">
        <f>H13/I13</f>
        <v>0.3869595698019266</v>
      </c>
      <c r="K13" s="58">
        <v>110858</v>
      </c>
      <c r="L13" s="59">
        <f>K13/H13</f>
        <v>0.5855433777895154</v>
      </c>
    </row>
    <row r="14" spans="1:12" ht="12.75">
      <c r="A14" s="3" t="s">
        <v>18</v>
      </c>
      <c r="B14" s="4"/>
      <c r="C14" s="5"/>
      <c r="D14" s="6"/>
      <c r="E14" s="7"/>
      <c r="F14" s="6"/>
      <c r="G14" s="8">
        <v>3405</v>
      </c>
      <c r="H14" s="43">
        <f t="shared" si="0"/>
        <v>3405</v>
      </c>
      <c r="I14" s="9">
        <v>12174</v>
      </c>
      <c r="J14" s="29"/>
      <c r="K14" s="47"/>
      <c r="L14" s="26"/>
    </row>
    <row r="15" spans="1:12" ht="12.75">
      <c r="A15" s="49" t="s">
        <v>19</v>
      </c>
      <c r="B15" s="50">
        <v>377</v>
      </c>
      <c r="C15" s="51">
        <v>2481</v>
      </c>
      <c r="D15" s="52">
        <v>5150</v>
      </c>
      <c r="E15" s="53">
        <v>20</v>
      </c>
      <c r="F15" s="52">
        <v>152</v>
      </c>
      <c r="G15" s="54">
        <v>36157</v>
      </c>
      <c r="H15" s="55">
        <f>SUM(B15:G15)</f>
        <v>44337</v>
      </c>
      <c r="I15" s="51">
        <v>99171</v>
      </c>
      <c r="J15" s="57">
        <f>H15/I15</f>
        <v>0.447076262213752</v>
      </c>
      <c r="K15" s="58">
        <v>21029</v>
      </c>
      <c r="L15" s="59">
        <f>K15/H15</f>
        <v>0.47429911811805037</v>
      </c>
    </row>
    <row r="16" spans="1:12" ht="12.75">
      <c r="A16" s="49" t="s">
        <v>20</v>
      </c>
      <c r="B16" s="50">
        <v>2185</v>
      </c>
      <c r="C16" s="51">
        <v>17862</v>
      </c>
      <c r="D16" s="52">
        <v>145</v>
      </c>
      <c r="E16" s="53">
        <v>332</v>
      </c>
      <c r="F16" s="52">
        <v>276</v>
      </c>
      <c r="G16" s="54">
        <v>95140</v>
      </c>
      <c r="H16" s="55">
        <v>115906</v>
      </c>
      <c r="I16" s="56">
        <v>325911</v>
      </c>
      <c r="J16" s="57">
        <f>H16/I16</f>
        <v>0.3556369683748017</v>
      </c>
      <c r="K16" s="58">
        <v>60664</v>
      </c>
      <c r="L16" s="59">
        <f>K16/H16</f>
        <v>0.5233896433316653</v>
      </c>
    </row>
    <row r="17" spans="1:12" ht="12.75">
      <c r="A17" s="49" t="s">
        <v>21</v>
      </c>
      <c r="B17" s="50"/>
      <c r="C17" s="51">
        <v>189</v>
      </c>
      <c r="D17" s="52">
        <v>2342</v>
      </c>
      <c r="E17" s="53">
        <v>67</v>
      </c>
      <c r="F17" s="52"/>
      <c r="G17" s="54">
        <v>3604</v>
      </c>
      <c r="H17" s="55">
        <f t="shared" si="0"/>
        <v>6202</v>
      </c>
      <c r="I17" s="56">
        <v>11860</v>
      </c>
      <c r="J17" s="57">
        <f>H17/I17</f>
        <v>0.5229342327150084</v>
      </c>
      <c r="K17" s="58">
        <v>4501</v>
      </c>
      <c r="L17" s="59">
        <f>K17/H17</f>
        <v>0.7257336343115124</v>
      </c>
    </row>
    <row r="18" spans="1:12" ht="12.75">
      <c r="A18" s="49" t="s">
        <v>22</v>
      </c>
      <c r="B18" s="50">
        <v>941</v>
      </c>
      <c r="C18" s="51">
        <v>752</v>
      </c>
      <c r="D18" s="52">
        <v>1795</v>
      </c>
      <c r="E18" s="53">
        <v>128</v>
      </c>
      <c r="F18" s="52">
        <v>153</v>
      </c>
      <c r="G18" s="54">
        <v>19772</v>
      </c>
      <c r="H18" s="55">
        <f t="shared" si="0"/>
        <v>23541</v>
      </c>
      <c r="I18" s="51">
        <v>79036</v>
      </c>
      <c r="J18" s="57">
        <f>H18/I18</f>
        <v>0.29785161192368037</v>
      </c>
      <c r="K18" s="58">
        <v>16483</v>
      </c>
      <c r="L18" s="59">
        <f>K18/H18</f>
        <v>0.7001826600399303</v>
      </c>
    </row>
    <row r="19" spans="1:12" ht="12.75">
      <c r="A19" s="3" t="s">
        <v>23</v>
      </c>
      <c r="B19" s="4"/>
      <c r="C19" s="5"/>
      <c r="D19" s="6"/>
      <c r="E19" s="7"/>
      <c r="F19" s="6"/>
      <c r="G19" s="8"/>
      <c r="H19" s="43">
        <v>16652</v>
      </c>
      <c r="I19" s="9"/>
      <c r="J19" s="29"/>
      <c r="K19" s="47">
        <v>2519</v>
      </c>
      <c r="L19" s="26">
        <f>K19/H19</f>
        <v>0.1512731203459044</v>
      </c>
    </row>
    <row r="20" spans="1:12" ht="12.75">
      <c r="A20" s="3" t="s">
        <v>24</v>
      </c>
      <c r="B20" s="4"/>
      <c r="C20" s="5"/>
      <c r="D20" s="6"/>
      <c r="E20" s="7"/>
      <c r="F20" s="6"/>
      <c r="G20" s="8"/>
      <c r="H20" s="43">
        <f t="shared" si="0"/>
        <v>0</v>
      </c>
      <c r="I20" s="9"/>
      <c r="J20" s="29"/>
      <c r="K20" s="47"/>
      <c r="L20" s="26"/>
    </row>
    <row r="21" spans="1:12" ht="12.75">
      <c r="A21" s="3" t="s">
        <v>25</v>
      </c>
      <c r="B21" s="4">
        <v>723</v>
      </c>
      <c r="C21" s="5">
        <v>8998</v>
      </c>
      <c r="D21" s="6">
        <v>20702</v>
      </c>
      <c r="E21" s="7">
        <v>435</v>
      </c>
      <c r="F21" s="11">
        <v>622</v>
      </c>
      <c r="G21" s="8">
        <v>49481</v>
      </c>
      <c r="H21" s="43">
        <f t="shared" si="0"/>
        <v>80961</v>
      </c>
      <c r="I21" s="5">
        <v>286967</v>
      </c>
      <c r="J21" s="29">
        <f aca="true" t="shared" si="1" ref="J21:J27">H21/I21</f>
        <v>0.28212651628932944</v>
      </c>
      <c r="K21" s="47">
        <v>32558</v>
      </c>
      <c r="L21" s="26">
        <f aca="true" t="shared" si="2" ref="L21:L27">K21/H21</f>
        <v>0.4021442422894974</v>
      </c>
    </row>
    <row r="22" spans="1:12" ht="12.75">
      <c r="A22" s="49" t="s">
        <v>26</v>
      </c>
      <c r="B22" s="50">
        <v>201</v>
      </c>
      <c r="C22" s="51">
        <v>412</v>
      </c>
      <c r="D22" s="52">
        <v>8197</v>
      </c>
      <c r="E22" s="53">
        <v>110</v>
      </c>
      <c r="F22" s="52">
        <v>101</v>
      </c>
      <c r="G22" s="54">
        <v>11411</v>
      </c>
      <c r="H22" s="55">
        <f t="shared" si="0"/>
        <v>20432</v>
      </c>
      <c r="I22" s="56">
        <v>44240</v>
      </c>
      <c r="J22" s="57">
        <f t="shared" si="1"/>
        <v>0.4618444846292948</v>
      </c>
      <c r="K22" s="58">
        <v>9521</v>
      </c>
      <c r="L22" s="59">
        <f t="shared" si="2"/>
        <v>0.46598472983555206</v>
      </c>
    </row>
    <row r="23" spans="1:12" ht="12.75">
      <c r="A23" s="49" t="s">
        <v>27</v>
      </c>
      <c r="B23" s="50">
        <v>312</v>
      </c>
      <c r="C23" s="51">
        <v>715</v>
      </c>
      <c r="D23" s="52">
        <v>560</v>
      </c>
      <c r="E23" s="53">
        <v>133</v>
      </c>
      <c r="F23" s="52"/>
      <c r="G23" s="54">
        <v>11852</v>
      </c>
      <c r="H23" s="55">
        <f t="shared" si="0"/>
        <v>13572</v>
      </c>
      <c r="I23" s="56">
        <v>32005</v>
      </c>
      <c r="J23" s="57">
        <f t="shared" si="1"/>
        <v>0.4240587408217466</v>
      </c>
      <c r="K23" s="58">
        <v>7901</v>
      </c>
      <c r="L23" s="59">
        <f t="shared" si="2"/>
        <v>0.5821544356027115</v>
      </c>
    </row>
    <row r="24" spans="1:12" ht="12.75">
      <c r="A24" s="49" t="s">
        <v>28</v>
      </c>
      <c r="B24" s="50">
        <v>66</v>
      </c>
      <c r="C24" s="51"/>
      <c r="D24" s="52">
        <v>1742</v>
      </c>
      <c r="E24" s="53">
        <v>95</v>
      </c>
      <c r="F24" s="52">
        <v>5</v>
      </c>
      <c r="G24" s="54">
        <v>4565</v>
      </c>
      <c r="H24" s="55">
        <f t="shared" si="0"/>
        <v>6473</v>
      </c>
      <c r="I24" s="51">
        <v>14167</v>
      </c>
      <c r="J24" s="57">
        <f t="shared" si="1"/>
        <v>0.45690689630832215</v>
      </c>
      <c r="K24" s="58">
        <v>4264</v>
      </c>
      <c r="L24" s="59">
        <f t="shared" si="2"/>
        <v>0.6587362892012977</v>
      </c>
    </row>
    <row r="25" spans="1:12" ht="12.75">
      <c r="A25" s="3" t="s">
        <v>29</v>
      </c>
      <c r="B25" s="4">
        <v>11282</v>
      </c>
      <c r="C25" s="5">
        <v>156191</v>
      </c>
      <c r="D25" s="6">
        <v>15732</v>
      </c>
      <c r="E25" s="7">
        <v>10568</v>
      </c>
      <c r="F25" s="6">
        <v>4399</v>
      </c>
      <c r="G25" s="8">
        <v>354130</v>
      </c>
      <c r="H25" s="43">
        <f t="shared" si="0"/>
        <v>552302</v>
      </c>
      <c r="I25" s="5">
        <v>3817360</v>
      </c>
      <c r="J25" s="29">
        <f t="shared" si="1"/>
        <v>0.14468166481547456</v>
      </c>
      <c r="K25" s="47">
        <v>312801</v>
      </c>
      <c r="L25" s="26">
        <f t="shared" si="2"/>
        <v>0.5663586226376149</v>
      </c>
    </row>
    <row r="26" spans="1:12" ht="12.75">
      <c r="A26" s="3" t="s">
        <v>30</v>
      </c>
      <c r="B26" s="4"/>
      <c r="C26" s="5"/>
      <c r="D26" s="6"/>
      <c r="E26" s="7"/>
      <c r="F26" s="10"/>
      <c r="G26" s="8"/>
      <c r="H26" s="43">
        <v>18647</v>
      </c>
      <c r="I26" s="5">
        <v>36497</v>
      </c>
      <c r="J26" s="29">
        <f t="shared" si="1"/>
        <v>0.5109187056470395</v>
      </c>
      <c r="K26" s="47">
        <v>5505</v>
      </c>
      <c r="L26" s="26">
        <f t="shared" si="2"/>
        <v>0.29522175148817503</v>
      </c>
    </row>
    <row r="27" spans="1:12" ht="12.75">
      <c r="A27" s="49" t="s">
        <v>31</v>
      </c>
      <c r="B27" s="50">
        <v>1651</v>
      </c>
      <c r="C27" s="51">
        <v>4567</v>
      </c>
      <c r="D27" s="52">
        <v>1873</v>
      </c>
      <c r="E27" s="53">
        <v>91</v>
      </c>
      <c r="F27" s="52">
        <v>820</v>
      </c>
      <c r="G27" s="54">
        <v>59334</v>
      </c>
      <c r="H27" s="55">
        <v>69051</v>
      </c>
      <c r="I27" s="51">
        <v>147529</v>
      </c>
      <c r="J27" s="57">
        <f t="shared" si="1"/>
        <v>0.46805034942282536</v>
      </c>
      <c r="K27" s="58">
        <v>42750</v>
      </c>
      <c r="L27" s="59">
        <f t="shared" si="2"/>
        <v>0.6191076161098319</v>
      </c>
    </row>
    <row r="28" spans="1:12" ht="12.75">
      <c r="A28" s="3" t="s">
        <v>32</v>
      </c>
      <c r="B28" s="4"/>
      <c r="C28" s="5"/>
      <c r="D28" s="6"/>
      <c r="E28" s="7"/>
      <c r="F28" s="6"/>
      <c r="G28" s="8"/>
      <c r="H28" s="43">
        <f t="shared" si="0"/>
        <v>0</v>
      </c>
      <c r="I28" s="5"/>
      <c r="J28" s="29"/>
      <c r="K28" s="47"/>
      <c r="L28" s="26"/>
    </row>
    <row r="29" spans="1:12" ht="12.75">
      <c r="A29" s="49" t="s">
        <v>33</v>
      </c>
      <c r="B29" s="50"/>
      <c r="C29" s="51"/>
      <c r="D29" s="52"/>
      <c r="E29" s="53"/>
      <c r="F29" s="52"/>
      <c r="G29" s="54"/>
      <c r="H29" s="55">
        <v>33154</v>
      </c>
      <c r="I29" s="56">
        <v>47943</v>
      </c>
      <c r="J29" s="57">
        <f>H29/I29</f>
        <v>0.6915295246438479</v>
      </c>
      <c r="K29" s="58">
        <v>17966</v>
      </c>
      <c r="L29" s="59">
        <f>K29/H29</f>
        <v>0.5418953972371358</v>
      </c>
    </row>
    <row r="30" spans="1:12" ht="12.75">
      <c r="A30" s="49" t="s">
        <v>34</v>
      </c>
      <c r="B30" s="50">
        <v>105</v>
      </c>
      <c r="C30" s="51">
        <v>1594</v>
      </c>
      <c r="D30" s="52">
        <v>1511</v>
      </c>
      <c r="E30" s="53">
        <v>127</v>
      </c>
      <c r="F30" s="52"/>
      <c r="G30" s="54">
        <v>16686</v>
      </c>
      <c r="H30" s="55">
        <f t="shared" si="0"/>
        <v>20023</v>
      </c>
      <c r="I30" s="56">
        <v>91694</v>
      </c>
      <c r="J30" s="57">
        <f>H30/I30</f>
        <v>0.2183676140205466</v>
      </c>
      <c r="K30" s="58">
        <v>10856</v>
      </c>
      <c r="L30" s="59">
        <f>K30/H30</f>
        <v>0.5421764970284173</v>
      </c>
    </row>
    <row r="31" spans="1:12" ht="12.75">
      <c r="A31" s="3" t="s">
        <v>35</v>
      </c>
      <c r="B31" s="4"/>
      <c r="C31" s="5"/>
      <c r="D31" s="6"/>
      <c r="E31" s="7"/>
      <c r="F31" s="6"/>
      <c r="G31" s="8">
        <v>1299</v>
      </c>
      <c r="H31" s="43">
        <f t="shared" si="0"/>
        <v>1299</v>
      </c>
      <c r="I31" s="9">
        <v>5707</v>
      </c>
      <c r="J31" s="29">
        <f>H31/I31</f>
        <v>0.22761520939197477</v>
      </c>
      <c r="K31" s="47"/>
      <c r="L31" s="26"/>
    </row>
    <row r="32" spans="1:12" ht="12.75">
      <c r="A32" s="3" t="s">
        <v>36</v>
      </c>
      <c r="B32" s="4"/>
      <c r="C32" s="5"/>
      <c r="D32" s="6"/>
      <c r="E32" s="7"/>
      <c r="F32" s="6"/>
      <c r="G32" s="8"/>
      <c r="H32" s="43">
        <f t="shared" si="0"/>
        <v>0</v>
      </c>
      <c r="I32" s="9"/>
      <c r="J32" s="29"/>
      <c r="K32" s="47"/>
      <c r="L32" s="26"/>
    </row>
    <row r="33" spans="1:12" ht="12.75">
      <c r="A33" s="3" t="s">
        <v>37</v>
      </c>
      <c r="B33" s="4">
        <v>521</v>
      </c>
      <c r="C33" s="5">
        <v>1184</v>
      </c>
      <c r="D33" s="6">
        <v>11963</v>
      </c>
      <c r="E33" s="7"/>
      <c r="F33" s="10">
        <v>675</v>
      </c>
      <c r="G33" s="8">
        <v>64967</v>
      </c>
      <c r="H33" s="43">
        <f t="shared" si="0"/>
        <v>79310</v>
      </c>
      <c r="I33" s="5">
        <v>152796</v>
      </c>
      <c r="J33" s="29">
        <f aca="true" t="shared" si="3" ref="J33:J40">H33/I33</f>
        <v>0.51905809052593</v>
      </c>
      <c r="K33" s="47">
        <v>25403</v>
      </c>
      <c r="L33" s="26">
        <f aca="true" t="shared" si="4" ref="L33:L40">K33/H33</f>
        <v>0.32030008826125334</v>
      </c>
    </row>
    <row r="34" spans="1:12" ht="12.75">
      <c r="A34" s="3" t="s">
        <v>38</v>
      </c>
      <c r="B34" s="4">
        <v>173</v>
      </c>
      <c r="C34" s="5">
        <v>1643</v>
      </c>
      <c r="D34" s="6">
        <v>3014</v>
      </c>
      <c r="E34" s="7">
        <v>1</v>
      </c>
      <c r="F34" s="6"/>
      <c r="G34" s="8">
        <v>17414</v>
      </c>
      <c r="H34" s="43">
        <f t="shared" si="0"/>
        <v>22245</v>
      </c>
      <c r="I34" s="9">
        <v>66507</v>
      </c>
      <c r="J34" s="29">
        <f t="shared" si="3"/>
        <v>0.3344760701881005</v>
      </c>
      <c r="K34" s="47">
        <v>6998</v>
      </c>
      <c r="L34" s="26">
        <f t="shared" si="4"/>
        <v>0.31458754776354236</v>
      </c>
    </row>
    <row r="35" spans="1:12" ht="12.75">
      <c r="A35" s="49" t="s">
        <v>39</v>
      </c>
      <c r="B35" s="50">
        <v>587</v>
      </c>
      <c r="C35" s="51">
        <v>1385</v>
      </c>
      <c r="D35" s="52">
        <v>1355</v>
      </c>
      <c r="E35" s="53">
        <v>61</v>
      </c>
      <c r="F35" s="52">
        <v>148</v>
      </c>
      <c r="G35" s="54">
        <v>22473</v>
      </c>
      <c r="H35" s="55">
        <f t="shared" si="0"/>
        <v>26009</v>
      </c>
      <c r="I35" s="56">
        <v>63575</v>
      </c>
      <c r="J35" s="57">
        <f t="shared" si="3"/>
        <v>0.4091073535194652</v>
      </c>
      <c r="K35" s="58">
        <v>16724</v>
      </c>
      <c r="L35" s="59">
        <f t="shared" si="4"/>
        <v>0.6430081894728747</v>
      </c>
    </row>
    <row r="36" spans="1:12" ht="12.75">
      <c r="A36" s="3" t="s">
        <v>40</v>
      </c>
      <c r="B36" s="4"/>
      <c r="C36" s="5"/>
      <c r="D36" s="6"/>
      <c r="E36" s="7"/>
      <c r="F36" s="10"/>
      <c r="G36" s="8"/>
      <c r="H36" s="43">
        <v>441398</v>
      </c>
      <c r="I36" s="5">
        <v>1476210</v>
      </c>
      <c r="J36" s="29">
        <f t="shared" si="3"/>
        <v>0.299007593770534</v>
      </c>
      <c r="K36" s="47">
        <v>116362</v>
      </c>
      <c r="L36" s="26">
        <f t="shared" si="4"/>
        <v>0.26362149352738345</v>
      </c>
    </row>
    <row r="37" spans="1:12" ht="12.75">
      <c r="A37" s="49" t="s">
        <v>41</v>
      </c>
      <c r="B37" s="50">
        <v>1275</v>
      </c>
      <c r="C37" s="51">
        <v>6442</v>
      </c>
      <c r="D37" s="52">
        <v>7747</v>
      </c>
      <c r="E37" s="53">
        <v>342</v>
      </c>
      <c r="F37" s="52">
        <v>214</v>
      </c>
      <c r="G37" s="54">
        <v>62318</v>
      </c>
      <c r="H37" s="55">
        <f t="shared" si="0"/>
        <v>78338</v>
      </c>
      <c r="I37" s="51">
        <v>175791</v>
      </c>
      <c r="J37" s="57">
        <f t="shared" si="3"/>
        <v>0.445631460086125</v>
      </c>
      <c r="K37" s="58">
        <v>48323</v>
      </c>
      <c r="L37" s="59">
        <f t="shared" si="4"/>
        <v>0.6168526130358192</v>
      </c>
    </row>
    <row r="38" spans="1:12" ht="12.75">
      <c r="A38" s="49" t="s">
        <v>42</v>
      </c>
      <c r="B38" s="50">
        <v>122</v>
      </c>
      <c r="C38" s="51">
        <v>1093</v>
      </c>
      <c r="D38" s="52">
        <v>574</v>
      </c>
      <c r="E38" s="53">
        <v>68</v>
      </c>
      <c r="F38" s="52"/>
      <c r="G38" s="54">
        <v>4305</v>
      </c>
      <c r="H38" s="55">
        <v>6272</v>
      </c>
      <c r="I38" s="51">
        <v>13340</v>
      </c>
      <c r="J38" s="57">
        <f t="shared" si="3"/>
        <v>0.4701649175412294</v>
      </c>
      <c r="K38" s="58">
        <v>4522</v>
      </c>
      <c r="L38" s="59">
        <f t="shared" si="4"/>
        <v>0.7209821428571429</v>
      </c>
    </row>
    <row r="39" spans="1:12" ht="12.75">
      <c r="A39" s="49" t="s">
        <v>43</v>
      </c>
      <c r="B39" s="50">
        <v>4584</v>
      </c>
      <c r="C39" s="51">
        <v>17941</v>
      </c>
      <c r="D39" s="52">
        <v>27081</v>
      </c>
      <c r="E39" s="53">
        <v>1565</v>
      </c>
      <c r="F39" s="52">
        <v>1286</v>
      </c>
      <c r="G39" s="54">
        <v>149530</v>
      </c>
      <c r="H39" s="55">
        <f t="shared" si="0"/>
        <v>201987</v>
      </c>
      <c r="I39" s="51">
        <v>749017</v>
      </c>
      <c r="J39" s="57">
        <f t="shared" si="3"/>
        <v>0.2696694467548801</v>
      </c>
      <c r="K39" s="58">
        <v>101024</v>
      </c>
      <c r="L39" s="59">
        <f t="shared" si="4"/>
        <v>0.5001509998168199</v>
      </c>
    </row>
    <row r="40" spans="1:12" ht="12.75">
      <c r="A40" s="3" t="s">
        <v>44</v>
      </c>
      <c r="B40" s="4">
        <v>671</v>
      </c>
      <c r="C40" s="5">
        <v>16673</v>
      </c>
      <c r="D40" s="6">
        <v>12264</v>
      </c>
      <c r="E40" s="7">
        <v>748</v>
      </c>
      <c r="F40" s="6">
        <v>1177</v>
      </c>
      <c r="G40" s="8">
        <v>188219</v>
      </c>
      <c r="H40" s="43">
        <f t="shared" si="0"/>
        <v>219752</v>
      </c>
      <c r="I40" s="5">
        <v>620191</v>
      </c>
      <c r="J40" s="29">
        <f t="shared" si="3"/>
        <v>0.35432955331502713</v>
      </c>
      <c r="K40" s="47">
        <v>83663</v>
      </c>
      <c r="L40" s="26">
        <f t="shared" si="4"/>
        <v>0.3807155338745495</v>
      </c>
    </row>
    <row r="41" spans="1:12" ht="12.75">
      <c r="A41" s="3" t="s">
        <v>45</v>
      </c>
      <c r="B41" s="4"/>
      <c r="C41" s="5"/>
      <c r="D41" s="6"/>
      <c r="E41" s="7"/>
      <c r="F41" s="6"/>
      <c r="G41" s="8"/>
      <c r="H41" s="43">
        <f t="shared" si="0"/>
        <v>0</v>
      </c>
      <c r="I41" s="9"/>
      <c r="J41" s="29"/>
      <c r="K41" s="47"/>
      <c r="L41" s="26"/>
    </row>
    <row r="42" spans="1:12" ht="12.75">
      <c r="A42" s="3" t="s">
        <v>46</v>
      </c>
      <c r="B42" s="4">
        <v>1274</v>
      </c>
      <c r="C42" s="5">
        <v>6057</v>
      </c>
      <c r="D42" s="6">
        <v>8963</v>
      </c>
      <c r="E42" s="7"/>
      <c r="F42" s="6">
        <v>712</v>
      </c>
      <c r="G42" s="8">
        <v>163348</v>
      </c>
      <c r="H42" s="43">
        <f t="shared" si="0"/>
        <v>180354</v>
      </c>
      <c r="I42" s="5">
        <v>749136</v>
      </c>
      <c r="J42" s="29">
        <f>H42/I42</f>
        <v>0.2407493432434164</v>
      </c>
      <c r="K42" s="47">
        <v>86111</v>
      </c>
      <c r="L42" s="26">
        <f>K42/H42</f>
        <v>0.4774554487286115</v>
      </c>
    </row>
    <row r="43" spans="1:12" ht="12.75">
      <c r="A43" s="49" t="s">
        <v>47</v>
      </c>
      <c r="B43" s="50">
        <v>3986</v>
      </c>
      <c r="C43" s="51">
        <v>31299</v>
      </c>
      <c r="D43" s="52">
        <v>28877</v>
      </c>
      <c r="E43" s="53">
        <v>4678</v>
      </c>
      <c r="F43" s="52"/>
      <c r="G43" s="54">
        <v>313994</v>
      </c>
      <c r="H43" s="55">
        <v>382932</v>
      </c>
      <c r="I43" s="51">
        <v>1339502</v>
      </c>
      <c r="J43" s="57">
        <f>H43/I43</f>
        <v>0.2858763928683944</v>
      </c>
      <c r="K43" s="58">
        <v>229782</v>
      </c>
      <c r="L43" s="59">
        <f>K43/H43</f>
        <v>0.6000595405972862</v>
      </c>
    </row>
    <row r="44" spans="1:12" ht="12.75">
      <c r="A44" s="49" t="s">
        <v>48</v>
      </c>
      <c r="B44" s="50">
        <v>2730</v>
      </c>
      <c r="C44" s="51">
        <v>5891</v>
      </c>
      <c r="D44" s="52">
        <v>2087</v>
      </c>
      <c r="E44" s="53">
        <v>192</v>
      </c>
      <c r="F44" s="52">
        <v>3346</v>
      </c>
      <c r="G44" s="54">
        <v>124324</v>
      </c>
      <c r="H44" s="55">
        <f t="shared" si="0"/>
        <v>138570</v>
      </c>
      <c r="I44" s="51">
        <v>421094</v>
      </c>
      <c r="J44" s="57">
        <f>H44/I44</f>
        <v>0.32907141873310947</v>
      </c>
      <c r="K44" s="58">
        <v>75868</v>
      </c>
      <c r="L44" s="59">
        <f>K44/H44</f>
        <v>0.5475066753265497</v>
      </c>
    </row>
    <row r="45" spans="1:12" ht="12.75">
      <c r="A45" s="3" t="s">
        <v>49</v>
      </c>
      <c r="B45" s="4">
        <v>1956</v>
      </c>
      <c r="C45" s="5">
        <v>3878</v>
      </c>
      <c r="D45" s="6">
        <v>6189</v>
      </c>
      <c r="E45" s="7">
        <v>939</v>
      </c>
      <c r="F45" s="6">
        <v>1077</v>
      </c>
      <c r="G45" s="8">
        <v>63329</v>
      </c>
      <c r="H45" s="43">
        <f t="shared" si="0"/>
        <v>77368</v>
      </c>
      <c r="I45" s="5">
        <v>264089</v>
      </c>
      <c r="J45" s="29">
        <f>H45/I45</f>
        <v>0.2929618424091878</v>
      </c>
      <c r="K45" s="47">
        <v>24732</v>
      </c>
      <c r="L45" s="26">
        <f>K45/H45</f>
        <v>0.319667045807052</v>
      </c>
    </row>
    <row r="46" spans="1:12" ht="12.75">
      <c r="A46" s="49" t="s">
        <v>50</v>
      </c>
      <c r="B46" s="50">
        <v>628</v>
      </c>
      <c r="C46" s="51">
        <v>2357</v>
      </c>
      <c r="D46" s="52">
        <v>3638</v>
      </c>
      <c r="E46" s="53">
        <v>315</v>
      </c>
      <c r="F46" s="60">
        <v>205</v>
      </c>
      <c r="G46" s="54">
        <v>54296</v>
      </c>
      <c r="H46" s="55">
        <f t="shared" si="0"/>
        <v>61439</v>
      </c>
      <c r="I46" s="51">
        <v>152974</v>
      </c>
      <c r="J46" s="57">
        <f aca="true" t="shared" si="5" ref="J46:J51">H46/I46</f>
        <v>0.4016303424111287</v>
      </c>
      <c r="K46" s="58">
        <v>40266</v>
      </c>
      <c r="L46" s="59">
        <f aca="true" t="shared" si="6" ref="L46:L53">K46/H46</f>
        <v>0.6553817607708459</v>
      </c>
    </row>
    <row r="47" spans="1:12" ht="12.75">
      <c r="A47" s="49" t="s">
        <v>51</v>
      </c>
      <c r="B47" s="50">
        <v>876</v>
      </c>
      <c r="C47" s="51">
        <v>3364</v>
      </c>
      <c r="D47" s="52">
        <v>1701</v>
      </c>
      <c r="E47" s="53">
        <v>455</v>
      </c>
      <c r="F47" s="52">
        <v>853</v>
      </c>
      <c r="G47" s="54">
        <v>123692</v>
      </c>
      <c r="H47" s="55">
        <f t="shared" si="0"/>
        <v>130941</v>
      </c>
      <c r="I47" s="51">
        <v>350305</v>
      </c>
      <c r="J47" s="57">
        <f t="shared" si="5"/>
        <v>0.3737914103424159</v>
      </c>
      <c r="K47" s="58">
        <v>72698</v>
      </c>
      <c r="L47" s="59">
        <f t="shared" si="6"/>
        <v>0.5551966152694725</v>
      </c>
    </row>
    <row r="48" spans="1:12" ht="12.75">
      <c r="A48" s="49" t="s">
        <v>52</v>
      </c>
      <c r="B48" s="50">
        <v>631</v>
      </c>
      <c r="C48" s="51">
        <v>8677</v>
      </c>
      <c r="D48" s="52">
        <v>4446</v>
      </c>
      <c r="E48" s="71">
        <v>275</v>
      </c>
      <c r="F48" s="60">
        <v>759</v>
      </c>
      <c r="G48" s="54">
        <v>74004</v>
      </c>
      <c r="H48" s="55">
        <v>88792</v>
      </c>
      <c r="I48" s="51">
        <v>182129</v>
      </c>
      <c r="J48" s="57">
        <v>0.4875</v>
      </c>
      <c r="K48" s="58">
        <v>59223</v>
      </c>
      <c r="L48" s="59">
        <v>0.667</v>
      </c>
    </row>
    <row r="49" spans="1:12" ht="12.75">
      <c r="A49" s="3" t="s">
        <v>53</v>
      </c>
      <c r="B49" s="4">
        <v>2676</v>
      </c>
      <c r="C49" s="5">
        <v>23592</v>
      </c>
      <c r="D49" s="6">
        <v>12702</v>
      </c>
      <c r="E49" s="7">
        <v>487</v>
      </c>
      <c r="F49" s="6">
        <v>2683</v>
      </c>
      <c r="G49" s="8">
        <v>187205</v>
      </c>
      <c r="H49" s="43">
        <f t="shared" si="0"/>
        <v>229345</v>
      </c>
      <c r="I49" s="5">
        <v>747644</v>
      </c>
      <c r="J49" s="29">
        <f t="shared" si="5"/>
        <v>0.3067569591944829</v>
      </c>
      <c r="K49" s="47">
        <v>88463</v>
      </c>
      <c r="L49" s="26">
        <f t="shared" si="6"/>
        <v>0.38572020318733785</v>
      </c>
    </row>
    <row r="50" spans="1:12" ht="12.75">
      <c r="A50" s="49" t="s">
        <v>54</v>
      </c>
      <c r="B50" s="50">
        <v>1224</v>
      </c>
      <c r="C50" s="51">
        <v>5533</v>
      </c>
      <c r="D50" s="52">
        <v>3152</v>
      </c>
      <c r="E50" s="53">
        <v>118</v>
      </c>
      <c r="F50" s="52">
        <v>577</v>
      </c>
      <c r="G50" s="54">
        <v>33917</v>
      </c>
      <c r="H50" s="55">
        <f t="shared" si="0"/>
        <v>44521</v>
      </c>
      <c r="I50" s="51">
        <v>142521</v>
      </c>
      <c r="J50" s="57">
        <f t="shared" si="5"/>
        <v>0.312382034928186</v>
      </c>
      <c r="K50" s="58">
        <v>26488</v>
      </c>
      <c r="L50" s="59">
        <f t="shared" si="6"/>
        <v>0.5949551896857662</v>
      </c>
    </row>
    <row r="51" spans="1:12" ht="12.75">
      <c r="A51" s="49" t="s">
        <v>55</v>
      </c>
      <c r="B51" s="50">
        <v>417</v>
      </c>
      <c r="C51" s="51">
        <v>1942</v>
      </c>
      <c r="D51" s="52">
        <v>2991</v>
      </c>
      <c r="E51" s="53">
        <v>202</v>
      </c>
      <c r="F51" s="52">
        <v>147</v>
      </c>
      <c r="G51" s="54">
        <v>32515</v>
      </c>
      <c r="H51" s="55">
        <v>38445</v>
      </c>
      <c r="I51" s="51">
        <v>89287</v>
      </c>
      <c r="J51" s="57">
        <f t="shared" si="5"/>
        <v>0.4305777996796846</v>
      </c>
      <c r="K51" s="58">
        <v>23149</v>
      </c>
      <c r="L51" s="59">
        <f t="shared" si="6"/>
        <v>0.6021329171543763</v>
      </c>
    </row>
    <row r="52" spans="1:12" ht="12.75">
      <c r="A52" s="49" t="s">
        <v>56</v>
      </c>
      <c r="B52" s="50"/>
      <c r="C52" s="51"/>
      <c r="D52" s="52">
        <v>2255</v>
      </c>
      <c r="E52" s="53"/>
      <c r="F52" s="52"/>
      <c r="G52" s="54"/>
      <c r="H52" s="55">
        <f t="shared" si="0"/>
        <v>2255</v>
      </c>
      <c r="I52" s="51">
        <v>2255</v>
      </c>
      <c r="J52" s="57">
        <f>H52/I52</f>
        <v>1</v>
      </c>
      <c r="K52" s="58">
        <v>1515</v>
      </c>
      <c r="L52" s="59">
        <f t="shared" si="6"/>
        <v>0.6718403547671841</v>
      </c>
    </row>
    <row r="53" spans="1:12" ht="12.75">
      <c r="A53" s="49" t="s">
        <v>57</v>
      </c>
      <c r="B53" s="50">
        <v>51</v>
      </c>
      <c r="C53" s="51">
        <v>579</v>
      </c>
      <c r="D53" s="52">
        <v>3540</v>
      </c>
      <c r="E53" s="53">
        <v>60</v>
      </c>
      <c r="F53" s="52">
        <v>10</v>
      </c>
      <c r="G53" s="54">
        <v>7396</v>
      </c>
      <c r="H53" s="55">
        <f t="shared" si="0"/>
        <v>11636</v>
      </c>
      <c r="I53" s="56">
        <v>25160</v>
      </c>
      <c r="J53" s="57">
        <f>H53/I53</f>
        <v>0.46248012718600956</v>
      </c>
      <c r="K53" s="58">
        <v>7539</v>
      </c>
      <c r="L53" s="59">
        <f t="shared" si="6"/>
        <v>0.6479030594706084</v>
      </c>
    </row>
    <row r="54" spans="1:12" ht="12.75">
      <c r="A54" s="49" t="s">
        <v>58</v>
      </c>
      <c r="B54" s="50">
        <v>453</v>
      </c>
      <c r="C54" s="51">
        <v>4820</v>
      </c>
      <c r="D54" s="52">
        <v>2895</v>
      </c>
      <c r="E54" s="53">
        <v>569</v>
      </c>
      <c r="F54" s="52">
        <v>286</v>
      </c>
      <c r="G54" s="54">
        <v>52820</v>
      </c>
      <c r="H54" s="55">
        <f t="shared" si="0"/>
        <v>61843</v>
      </c>
      <c r="I54" s="51">
        <v>163925</v>
      </c>
      <c r="J54" s="57">
        <f>H54/I54</f>
        <v>0.37726399267957905</v>
      </c>
      <c r="K54" s="58">
        <v>38062</v>
      </c>
      <c r="L54" s="59">
        <f>K54/H54</f>
        <v>0.6154617337451288</v>
      </c>
    </row>
    <row r="55" spans="1:12" ht="12.75">
      <c r="A55" s="49" t="s">
        <v>59</v>
      </c>
      <c r="B55" s="50">
        <v>496</v>
      </c>
      <c r="C55" s="51">
        <v>13302</v>
      </c>
      <c r="D55" s="52">
        <v>8977</v>
      </c>
      <c r="E55" s="53">
        <v>882</v>
      </c>
      <c r="F55" s="60"/>
      <c r="G55" s="54">
        <v>107990</v>
      </c>
      <c r="H55" s="55">
        <f>SUM(B55:G55)</f>
        <v>131647</v>
      </c>
      <c r="I55" s="51">
        <v>238671</v>
      </c>
      <c r="J55" s="57">
        <f>H55/I55</f>
        <v>0.5515835606336756</v>
      </c>
      <c r="K55" s="58">
        <v>89979</v>
      </c>
      <c r="L55" s="59">
        <f>K55/H55</f>
        <v>0.6834869005750226</v>
      </c>
    </row>
    <row r="56" spans="1:12" ht="12.75">
      <c r="A56" s="3" t="s">
        <v>60</v>
      </c>
      <c r="B56" s="4"/>
      <c r="C56" s="5"/>
      <c r="D56" s="6"/>
      <c r="E56" s="7"/>
      <c r="F56" s="10"/>
      <c r="G56" s="8"/>
      <c r="H56" s="43">
        <f t="shared" si="0"/>
        <v>0</v>
      </c>
      <c r="I56" s="5"/>
      <c r="J56" s="29"/>
      <c r="K56" s="47"/>
      <c r="L56" s="26"/>
    </row>
    <row r="57" spans="1:12" ht="12.75">
      <c r="A57" s="49" t="s">
        <v>61</v>
      </c>
      <c r="B57" s="50">
        <v>320</v>
      </c>
      <c r="C57" s="51">
        <v>462</v>
      </c>
      <c r="D57" s="52">
        <v>15008</v>
      </c>
      <c r="E57" s="53">
        <v>91</v>
      </c>
      <c r="F57" s="52">
        <v>30</v>
      </c>
      <c r="G57" s="54">
        <v>8450</v>
      </c>
      <c r="H57" s="55">
        <f>SUM(B57:G57)</f>
        <v>24361</v>
      </c>
      <c r="I57" s="56">
        <v>38676</v>
      </c>
      <c r="J57" s="57">
        <f>H57/I57</f>
        <v>0.6298738235598303</v>
      </c>
      <c r="K57" s="58">
        <v>11813</v>
      </c>
      <c r="L57" s="59">
        <f>K57/H57</f>
        <v>0.48491441238044414</v>
      </c>
    </row>
    <row r="58" spans="1:12" ht="12.75">
      <c r="A58" s="49" t="s">
        <v>62</v>
      </c>
      <c r="B58" s="50">
        <v>485</v>
      </c>
      <c r="C58" s="51">
        <v>498</v>
      </c>
      <c r="D58" s="52">
        <v>706</v>
      </c>
      <c r="E58" s="53">
        <v>68</v>
      </c>
      <c r="F58" s="52">
        <v>11</v>
      </c>
      <c r="G58" s="54">
        <v>7811</v>
      </c>
      <c r="H58" s="55">
        <f t="shared" si="0"/>
        <v>9579</v>
      </c>
      <c r="I58" s="51">
        <v>29050</v>
      </c>
      <c r="J58" s="57">
        <f>H58/I58</f>
        <v>0.3297418244406196</v>
      </c>
      <c r="K58" s="58">
        <v>7124</v>
      </c>
      <c r="L58" s="59">
        <f>K58/H58</f>
        <v>0.7437101993945088</v>
      </c>
    </row>
    <row r="59" spans="1:12" ht="12.75">
      <c r="A59" s="3" t="s">
        <v>63</v>
      </c>
      <c r="B59" s="4"/>
      <c r="C59" s="5"/>
      <c r="D59" s="6"/>
      <c r="E59" s="7"/>
      <c r="F59" s="6"/>
      <c r="G59" s="8"/>
      <c r="H59" s="43">
        <f t="shared" si="0"/>
        <v>0</v>
      </c>
      <c r="I59" s="9"/>
      <c r="J59" s="29"/>
      <c r="K59" s="47"/>
      <c r="L59" s="26"/>
    </row>
    <row r="60" spans="1:12" ht="12.75">
      <c r="A60" s="49" t="s">
        <v>64</v>
      </c>
      <c r="B60" s="50">
        <v>202</v>
      </c>
      <c r="C60" s="51">
        <v>2093</v>
      </c>
      <c r="D60" s="52">
        <v>7744</v>
      </c>
      <c r="E60" s="53">
        <v>222</v>
      </c>
      <c r="F60" s="52">
        <v>99</v>
      </c>
      <c r="G60" s="54">
        <v>34739</v>
      </c>
      <c r="H60" s="55">
        <f t="shared" si="0"/>
        <v>45099</v>
      </c>
      <c r="I60" s="51">
        <v>133149</v>
      </c>
      <c r="J60" s="57">
        <f aca="true" t="shared" si="7" ref="J60:J65">H60/I60</f>
        <v>0.3387107676362571</v>
      </c>
      <c r="K60" s="58">
        <v>24367</v>
      </c>
      <c r="L60" s="59">
        <f aca="true" t="shared" si="8" ref="L60:L65">K60/H60</f>
        <v>0.5403002283864388</v>
      </c>
    </row>
    <row r="61" spans="1:12" ht="12.75">
      <c r="A61" s="49" t="s">
        <v>65</v>
      </c>
      <c r="B61" s="50">
        <v>235</v>
      </c>
      <c r="C61" s="51">
        <v>1085</v>
      </c>
      <c r="D61" s="52">
        <v>4289</v>
      </c>
      <c r="E61" s="53">
        <v>94</v>
      </c>
      <c r="F61" s="60">
        <v>31</v>
      </c>
      <c r="G61" s="54">
        <v>8201</v>
      </c>
      <c r="H61" s="55">
        <f t="shared" si="0"/>
        <v>13935</v>
      </c>
      <c r="I61" s="51">
        <v>32312</v>
      </c>
      <c r="J61" s="57">
        <f t="shared" si="7"/>
        <v>0.4312639267145333</v>
      </c>
      <c r="K61" s="58">
        <v>8743</v>
      </c>
      <c r="L61" s="59">
        <f t="shared" si="8"/>
        <v>0.6274129888769286</v>
      </c>
    </row>
    <row r="62" spans="1:12" ht="12.75">
      <c r="A62" s="49" t="s">
        <v>66</v>
      </c>
      <c r="B62" s="50">
        <v>448</v>
      </c>
      <c r="C62" s="51">
        <v>9196</v>
      </c>
      <c r="D62" s="52">
        <v>7850</v>
      </c>
      <c r="E62" s="53">
        <v>1233</v>
      </c>
      <c r="F62" s="60">
        <v>791</v>
      </c>
      <c r="G62" s="54">
        <v>107657</v>
      </c>
      <c r="H62" s="55">
        <f t="shared" si="0"/>
        <v>127175</v>
      </c>
      <c r="I62" s="51">
        <v>382911</v>
      </c>
      <c r="J62" s="57">
        <f t="shared" si="7"/>
        <v>0.3321267866423268</v>
      </c>
      <c r="K62" s="58">
        <v>69621</v>
      </c>
      <c r="L62" s="59">
        <f t="shared" si="8"/>
        <v>0.5474425004914488</v>
      </c>
    </row>
    <row r="63" spans="1:12" ht="12.75">
      <c r="A63" s="3" t="s">
        <v>67</v>
      </c>
      <c r="B63" s="4">
        <v>455</v>
      </c>
      <c r="C63" s="5">
        <v>2526</v>
      </c>
      <c r="D63" s="6">
        <v>1361</v>
      </c>
      <c r="E63" s="7"/>
      <c r="F63" s="10">
        <v>379</v>
      </c>
      <c r="G63" s="8">
        <v>25047</v>
      </c>
      <c r="H63" s="43">
        <f t="shared" si="0"/>
        <v>29768</v>
      </c>
      <c r="I63" s="5">
        <v>87568</v>
      </c>
      <c r="J63" s="29">
        <f t="shared" si="7"/>
        <v>0.3399415311529326</v>
      </c>
      <c r="K63" s="47">
        <v>11042</v>
      </c>
      <c r="L63" s="26">
        <f t="shared" si="8"/>
        <v>0.3709352324643913</v>
      </c>
    </row>
    <row r="64" spans="1:12" ht="13.5" thickBot="1">
      <c r="A64" s="12" t="s">
        <v>68</v>
      </c>
      <c r="B64" s="13">
        <v>111</v>
      </c>
      <c r="C64" s="14">
        <v>293</v>
      </c>
      <c r="D64" s="15">
        <v>1655</v>
      </c>
      <c r="E64" s="16"/>
      <c r="F64" s="15">
        <v>110</v>
      </c>
      <c r="G64" s="17">
        <v>7891</v>
      </c>
      <c r="H64" s="43">
        <f t="shared" si="0"/>
        <v>10060</v>
      </c>
      <c r="I64" s="18">
        <v>25892</v>
      </c>
      <c r="J64" s="31">
        <f t="shared" si="7"/>
        <v>0.38853699984551215</v>
      </c>
      <c r="K64" s="48">
        <v>3390</v>
      </c>
      <c r="L64" s="27">
        <f t="shared" si="8"/>
        <v>0.33697813121272363</v>
      </c>
    </row>
    <row r="65" spans="1:12" ht="14.25" thickBot="1" thickTop="1">
      <c r="A65" s="19" t="s">
        <v>5</v>
      </c>
      <c r="B65" s="20">
        <f>SUM(B7:B64)</f>
        <v>46954</v>
      </c>
      <c r="C65" s="21">
        <f aca="true" t="shared" si="9" ref="C65:I65">SUM(C7:C64)</f>
        <v>392049</v>
      </c>
      <c r="D65" s="22">
        <f t="shared" si="9"/>
        <v>267137</v>
      </c>
      <c r="E65" s="23">
        <f t="shared" si="9"/>
        <v>26625</v>
      </c>
      <c r="F65" s="22">
        <f t="shared" si="9"/>
        <v>23834</v>
      </c>
      <c r="G65" s="42">
        <f t="shared" si="9"/>
        <v>2915424</v>
      </c>
      <c r="H65" s="44">
        <f t="shared" si="9"/>
        <v>4481802</v>
      </c>
      <c r="I65" s="21">
        <f t="shared" si="9"/>
        <v>15300164</v>
      </c>
      <c r="J65" s="32">
        <f t="shared" si="7"/>
        <v>0.2929250954434214</v>
      </c>
      <c r="K65" s="24">
        <f>SUM(K7:K64)</f>
        <v>2252128</v>
      </c>
      <c r="L65" s="25">
        <f t="shared" si="8"/>
        <v>0.502505019186479</v>
      </c>
    </row>
    <row r="66" ht="25.5" customHeight="1" thickTop="1">
      <c r="A66" s="72" t="s">
        <v>76</v>
      </c>
    </row>
    <row r="67" spans="1:2" ht="12.75">
      <c r="A67" s="1"/>
      <c r="B67" s="1"/>
    </row>
  </sheetData>
  <mergeCells count="10">
    <mergeCell ref="B4:J4"/>
    <mergeCell ref="K4:L4"/>
    <mergeCell ref="A1:L1"/>
    <mergeCell ref="A2:L2"/>
    <mergeCell ref="I5:I6"/>
    <mergeCell ref="B5:B6"/>
    <mergeCell ref="A5:A6"/>
    <mergeCell ref="E5:E6"/>
    <mergeCell ref="F5:F6"/>
    <mergeCell ref="H5:H6"/>
  </mergeCells>
  <printOptions horizontalCentered="1"/>
  <pageMargins left="0.25" right="0.25" top="0.5" bottom="0.5" header="0.5" footer="0.25"/>
  <pageSetup horizontalDpi="600" verticalDpi="600" orientation="landscape" r:id="rId1"/>
  <headerFooter alignWithMargins="0">
    <oddFooter>&amp;C&amp;P&amp;RJuly 21, 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 Costa County Clerk-Recorder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Baird</dc:creator>
  <cp:keywords/>
  <dc:description/>
  <cp:lastModifiedBy>Elaine Baird</cp:lastModifiedBy>
  <cp:lastPrinted>2006-06-23T23:20:38Z</cp:lastPrinted>
  <dcterms:created xsi:type="dcterms:W3CDTF">2004-10-14T22:47:07Z</dcterms:created>
  <dcterms:modified xsi:type="dcterms:W3CDTF">2007-02-09T16:43:18Z</dcterms:modified>
  <cp:category/>
  <cp:version/>
  <cp:contentType/>
  <cp:contentStatus/>
</cp:coreProperties>
</file>